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Sheet1!$A$1:$K$12</definedName>
    <definedName name="_xlnm.Print_Area" localSheetId="0">Sheet1!$A$1:$K$25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<sst xmlns="http://schemas.openxmlformats.org/spreadsheetml/2006/main" count="603" uniqueCount="309">
  <si>
    <t>2025年皖北地区青年创业贷款财政贴息资金统计表</t>
  </si>
  <si>
    <t>序号</t>
  </si>
  <si>
    <t>县区</t>
  </si>
  <si>
    <t>姓名</t>
  </si>
  <si>
    <t>性别</t>
  </si>
  <si>
    <t>年龄</t>
  </si>
  <si>
    <t>项目名称</t>
  </si>
  <si>
    <t>地址</t>
  </si>
  <si>
    <t>贷款金额（万元）</t>
  </si>
  <si>
    <t>利息金额（元）</t>
  </si>
  <si>
    <t>贴息金额（元）</t>
  </si>
  <si>
    <t>类型</t>
  </si>
  <si>
    <t>1</t>
  </si>
  <si>
    <t>定远县</t>
  </si>
  <si>
    <t>林陶</t>
  </si>
  <si>
    <t>男</t>
  </si>
  <si>
    <t>定远县金耕农业服务有限公司</t>
  </si>
  <si>
    <t>安徽省滁州市定远县定城镇城南合蚌路西侧1808号商铺</t>
  </si>
  <si>
    <t>有限责任公司</t>
  </si>
  <si>
    <t>2</t>
  </si>
  <si>
    <t>邓继武</t>
  </si>
  <si>
    <t>滁州鑫彤农业服务有限公司</t>
  </si>
  <si>
    <t>七里塘乡孙集村后邓组</t>
  </si>
  <si>
    <t>3</t>
  </si>
  <si>
    <t>魏明勇</t>
  </si>
  <si>
    <t>定远县博文农机服务农民专业合作社联合社</t>
  </si>
  <si>
    <t>安徽省定远县七里塘乡七里塘社区前后张组2号</t>
  </si>
  <si>
    <t>农民专业合作社</t>
  </si>
  <si>
    <t>4</t>
  </si>
  <si>
    <t>邓继荣</t>
  </si>
  <si>
    <t>女</t>
  </si>
  <si>
    <t>定远县继荣种养殖家庭农场</t>
  </si>
  <si>
    <t>七里塘乡孙集村街北组48号</t>
  </si>
  <si>
    <t>个人独资企业</t>
  </si>
  <si>
    <t>5</t>
  </si>
  <si>
    <t>黄玉龙</t>
  </si>
  <si>
    <t>定远县玉龙畜牧养殖场</t>
  </si>
  <si>
    <t>定远县朱湾镇</t>
  </si>
  <si>
    <t>个体工商户</t>
  </si>
  <si>
    <t>6</t>
  </si>
  <si>
    <t>王明</t>
  </si>
  <si>
    <t>定远县民圩种养殖家庭农场</t>
  </si>
  <si>
    <t>7</t>
  </si>
  <si>
    <t>杨青林</t>
  </si>
  <si>
    <t>定远县三和集镇江氏种植家庭农场</t>
  </si>
  <si>
    <t>定远县三和集镇尚庄村</t>
  </si>
  <si>
    <t>8</t>
  </si>
  <si>
    <t>陈光</t>
  </si>
  <si>
    <t>定远县天和农机服务专业合作社</t>
  </si>
  <si>
    <t>定远县桑涧镇河西村前郝组</t>
  </si>
  <si>
    <t>农民专业合作经济组织</t>
  </si>
  <si>
    <t>9</t>
  </si>
  <si>
    <t>耿新宇</t>
  </si>
  <si>
    <t>定远县新匠装饰装修有限公司</t>
  </si>
  <si>
    <t>定远县定城镇伟华新天地17栋B54号商铺</t>
  </si>
  <si>
    <t>10</t>
  </si>
  <si>
    <t>李飞飞</t>
  </si>
  <si>
    <t>定远县泷泽农业种植有限公司</t>
  </si>
  <si>
    <t>定远县仓镇观寺丰乐街西侧</t>
  </si>
  <si>
    <t>11</t>
  </si>
  <si>
    <t>凤阳县</t>
  </si>
  <si>
    <t>申忠义</t>
  </si>
  <si>
    <t>凤阳县府城镇申台农机专业合作社</t>
  </si>
  <si>
    <t>凤阳县玄武街道</t>
  </si>
  <si>
    <t>12</t>
  </si>
  <si>
    <t>刘道虎</t>
  </si>
  <si>
    <t>凤阳为民秸秆综合利用有限公司</t>
  </si>
  <si>
    <t>凤阳县官塘镇</t>
  </si>
  <si>
    <t>13</t>
  </si>
  <si>
    <t>王开毅</t>
  </si>
  <si>
    <t>凤阳县龙毅服饰有限公司</t>
  </si>
  <si>
    <t>凤阳县红心镇</t>
  </si>
  <si>
    <t>14</t>
  </si>
  <si>
    <t>王光辉</t>
  </si>
  <si>
    <t>凤阳县小溪河镇鸿福种植专业合作社</t>
  </si>
  <si>
    <t>凤阳县小溪河镇</t>
  </si>
  <si>
    <t>15</t>
  </si>
  <si>
    <t>张梦</t>
  </si>
  <si>
    <t>凤阳县西泉镇永祥家庭农场</t>
  </si>
  <si>
    <t>凤阳县西泉镇</t>
  </si>
  <si>
    <t>16</t>
  </si>
  <si>
    <t>吉传政</t>
  </si>
  <si>
    <t>凤阳县吉丽水业有限公司</t>
  </si>
  <si>
    <t>凤阳县中都街道</t>
  </si>
  <si>
    <t>17</t>
  </si>
  <si>
    <t>明光市</t>
  </si>
  <si>
    <t>张凯</t>
  </si>
  <si>
    <t>34</t>
  </si>
  <si>
    <t>明光市石坝镇小嘉山德芹家庭农场</t>
  </si>
  <si>
    <t>明光市石坝镇三关村</t>
  </si>
  <si>
    <t>18</t>
  </si>
  <si>
    <t>朱家佳</t>
  </si>
  <si>
    <t>36</t>
  </si>
  <si>
    <t>明光市辉胜建材店</t>
  </si>
  <si>
    <t>滁州市明光市石坝镇铁山村洪郢组20号</t>
  </si>
  <si>
    <t>30</t>
  </si>
  <si>
    <t>19</t>
  </si>
  <si>
    <t>栗小明</t>
  </si>
  <si>
    <t>明光市华艾种植家庭农场</t>
  </si>
  <si>
    <t>明光市潘村镇老街4号</t>
  </si>
  <si>
    <t>20</t>
  </si>
  <si>
    <t>姚瑶</t>
  </si>
  <si>
    <t>38</t>
  </si>
  <si>
    <t>明光市姚棋农产品经营部</t>
  </si>
  <si>
    <t>滁州明光市潘村镇外环路01</t>
  </si>
  <si>
    <t>21</t>
  </si>
  <si>
    <t>夏泽民</t>
  </si>
  <si>
    <t>35</t>
  </si>
  <si>
    <t>安徽百村网络科技有限公司</t>
  </si>
  <si>
    <t>明光市明珠大道安居西侧54号</t>
  </si>
  <si>
    <t>有限责任公司(自然人投资或控股)</t>
  </si>
  <si>
    <t>22</t>
  </si>
  <si>
    <t>梅宇</t>
  </si>
  <si>
    <t>31</t>
  </si>
  <si>
    <t>明光市宇杨电子商务有限公司</t>
  </si>
  <si>
    <t>明光市明南街道林圩村</t>
  </si>
  <si>
    <t>28</t>
  </si>
  <si>
    <r>
      <rPr>
        <sz val="12"/>
        <color theme="1"/>
        <rFont val="宋体"/>
        <charset val="134"/>
      </rPr>
      <t>有限责任公司</t>
    </r>
    <r>
      <rPr>
        <sz val="12"/>
        <color theme="1"/>
        <rFont val="Segoe UI"/>
        <charset val="134"/>
      </rPr>
      <t>(</t>
    </r>
    <r>
      <rPr>
        <sz val="12"/>
        <color theme="1"/>
        <rFont val="宋体"/>
        <charset val="134"/>
      </rPr>
      <t>自然人独资</t>
    </r>
    <r>
      <rPr>
        <sz val="12"/>
        <color theme="1"/>
        <rFont val="Segoe UI"/>
        <charset val="134"/>
      </rPr>
      <t>)</t>
    </r>
  </si>
  <si>
    <t>23</t>
  </si>
  <si>
    <t>闫涛</t>
  </si>
  <si>
    <t>明光市晨远养殖</t>
  </si>
  <si>
    <t>明光市苏巷镇大郢街道牛郢村豆北组</t>
  </si>
  <si>
    <t>合计</t>
  </si>
  <si>
    <t>地市</t>
  </si>
  <si>
    <t>出生
年月</t>
  </si>
  <si>
    <t>身份证号码</t>
  </si>
  <si>
    <t>联系电话</t>
  </si>
  <si>
    <t>统一社会信用代码</t>
  </si>
  <si>
    <t>账户</t>
  </si>
  <si>
    <t>开户行</t>
  </si>
  <si>
    <t>滁州市</t>
  </si>
  <si>
    <t>1992.10</t>
  </si>
  <si>
    <t>341125199210100759</t>
  </si>
  <si>
    <t>91341125MA2UHMMC91</t>
  </si>
  <si>
    <t>6217788365752184175</t>
  </si>
  <si>
    <t>安徽定远农村商业银行股份有限公司永康支行</t>
  </si>
  <si>
    <t>1991.05</t>
  </si>
  <si>
    <t>34112519910518505X</t>
  </si>
  <si>
    <t>91341125MA8P7P238L</t>
  </si>
  <si>
    <t>6217788365551802571</t>
  </si>
  <si>
    <t>安徽定远农村商业银行股份有限公司七里塘支行</t>
  </si>
  <si>
    <t>1989.06</t>
  </si>
  <si>
    <t>341125198906124877</t>
  </si>
  <si>
    <t>93341125MA2TD2A74W</t>
  </si>
  <si>
    <t>6217788365552772385</t>
  </si>
  <si>
    <t>1993.03</t>
  </si>
  <si>
    <t>34112519930316492X</t>
  </si>
  <si>
    <t>91341125MA2WG7BG7U</t>
  </si>
  <si>
    <t>6217788365551797839</t>
  </si>
  <si>
    <t>2001.08</t>
  </si>
  <si>
    <t>341125200108182917</t>
  </si>
  <si>
    <t>92341125MA2WCT1784</t>
  </si>
  <si>
    <t>6217788365552858218</t>
  </si>
  <si>
    <t>安徽定远农村商业银行股份有限公司朱湾支行</t>
  </si>
  <si>
    <t>陆训</t>
  </si>
  <si>
    <t>1986.02</t>
  </si>
  <si>
    <t>定远陆管家庭农场</t>
  </si>
  <si>
    <t>341125198602042012</t>
  </si>
  <si>
    <t>92341125MA2WNR1G6D</t>
  </si>
  <si>
    <t>6217788365552864372</t>
  </si>
  <si>
    <t>宋雷</t>
  </si>
  <si>
    <t>1988.02</t>
  </si>
  <si>
    <t>定远县宋雷货物运输经营部</t>
  </si>
  <si>
    <t>34112519880218201X</t>
  </si>
  <si>
    <t>92341125MA8QCH912J</t>
  </si>
  <si>
    <t>6217788365552283565</t>
  </si>
  <si>
    <t>靳瑞</t>
  </si>
  <si>
    <t>1991.06</t>
  </si>
  <si>
    <t>定远县朱湾镇靳瑞种养殖家庭农场</t>
  </si>
  <si>
    <t>341125199106021997</t>
  </si>
  <si>
    <t>92341125MA2W8ND5XB</t>
  </si>
  <si>
    <t>6217788365551754194</t>
  </si>
  <si>
    <t>刘振</t>
  </si>
  <si>
    <t>1987.01</t>
  </si>
  <si>
    <t>定远县刘振养殖场</t>
  </si>
  <si>
    <t>341125198701202018</t>
  </si>
  <si>
    <t>92341125MA2XJ05D2K</t>
  </si>
  <si>
    <t>6217788365551576431</t>
  </si>
  <si>
    <t>1990.03</t>
  </si>
  <si>
    <t>341125199003152054</t>
  </si>
  <si>
    <t>91341125MA8N958Y41</t>
  </si>
  <si>
    <t>6217788365552287533</t>
  </si>
  <si>
    <t>1990.07</t>
  </si>
  <si>
    <t>341125199007018119</t>
  </si>
  <si>
    <t>92341125MA2Q79PD2Q</t>
  </si>
  <si>
    <t>2000460341710300000106</t>
  </si>
  <si>
    <t>安徽定远农村商业银行股份有限公司练铺分理处</t>
  </si>
  <si>
    <t>1996.07</t>
  </si>
  <si>
    <t>341125199607067950</t>
  </si>
  <si>
    <t>93341125566399268X</t>
  </si>
  <si>
    <t>6217788300401108291</t>
  </si>
  <si>
    <t>安徽定远民丰村镇银行</t>
  </si>
  <si>
    <t>1993.08</t>
  </si>
  <si>
    <t>341125199308172195</t>
  </si>
  <si>
    <t>13013009318</t>
  </si>
  <si>
    <t>91341125MA2UHLRG0Q</t>
  </si>
  <si>
    <t>6217001720006280941</t>
  </si>
  <si>
    <t>中国建设银行定远支行</t>
  </si>
  <si>
    <t>1994.08</t>
  </si>
  <si>
    <t>341125199408288830</t>
  </si>
  <si>
    <t>18656963866</t>
  </si>
  <si>
    <t>91341125MA8NXE3E40</t>
  </si>
  <si>
    <t>6217788365552229626</t>
  </si>
  <si>
    <t>安徽定远农村商业银行股份有限公司大桥支行</t>
  </si>
  <si>
    <t>李波</t>
  </si>
  <si>
    <t>1987.02</t>
  </si>
  <si>
    <t>定远县煜博工程机械有限公司</t>
  </si>
  <si>
    <t>定远县炉桥镇康乐社区军运路1幢203室</t>
  </si>
  <si>
    <t>341125198702093992</t>
  </si>
  <si>
    <t>13965631796</t>
  </si>
  <si>
    <t>91341125MA2T4KP29C</t>
  </si>
  <si>
    <t>6217788305500737015</t>
  </si>
  <si>
    <t>安徽定远农村商业银行股份有限公司炉桥支行</t>
  </si>
  <si>
    <t>1985.03</t>
  </si>
  <si>
    <t>34112619850315121x</t>
  </si>
  <si>
    <t>18697507613</t>
  </si>
  <si>
    <t>93341126082212209Q</t>
  </si>
  <si>
    <t>6217788365650062192</t>
  </si>
  <si>
    <t>安徽农村商业银行凤阳支行</t>
  </si>
  <si>
    <t>1986.05</t>
  </si>
  <si>
    <t>341126198605102515</t>
  </si>
  <si>
    <t>91341126MA8LHX1E4D</t>
  </si>
  <si>
    <t>安徽农村商业银行官塘支行</t>
  </si>
  <si>
    <t>刘道同</t>
  </si>
  <si>
    <t>1991.01</t>
  </si>
  <si>
    <t>凤阳县官塘镇道同养殖场</t>
  </si>
  <si>
    <t>341126199101252514</t>
  </si>
  <si>
    <t>92341126MA2Q89N84A</t>
  </si>
  <si>
    <t>6217788365602017617</t>
  </si>
  <si>
    <t>1985.07</t>
  </si>
  <si>
    <t>341126198507187834</t>
  </si>
  <si>
    <t>91341126MA2RRPQH5G</t>
  </si>
  <si>
    <t>6217788305201400541</t>
  </si>
  <si>
    <t>安徽农村商业银行梅市支行</t>
  </si>
  <si>
    <t>1989.10</t>
  </si>
  <si>
    <t>341126198910216000</t>
  </si>
  <si>
    <t>6900</t>
  </si>
  <si>
    <t>93341126MA8L8GNDOD</t>
  </si>
  <si>
    <t>6235736300001690000</t>
  </si>
  <si>
    <t>中国银行凤阳支行</t>
  </si>
  <si>
    <t>雷成</t>
  </si>
  <si>
    <t>1990.04</t>
  </si>
  <si>
    <t>凤阳捷诚机械有限公司</t>
  </si>
  <si>
    <t>凤阳县板桥镇</t>
  </si>
  <si>
    <t>341126199004056000</t>
  </si>
  <si>
    <t>91341126MA2WPXC29W</t>
  </si>
  <si>
    <t>1993.09</t>
  </si>
  <si>
    <t>341126199309202000</t>
  </si>
  <si>
    <t>92341126MA2RQKXM1W</t>
  </si>
  <si>
    <t>6217788365651930000</t>
  </si>
  <si>
    <t>安徽凤阳农村商业股份有限公司李二庄支行</t>
  </si>
  <si>
    <t>1990.05</t>
  </si>
  <si>
    <t>341126199005220213</t>
  </si>
  <si>
    <t>18717749998</t>
  </si>
  <si>
    <t>91341126MA2RXGP40A</t>
  </si>
  <si>
    <t>621778836105224000</t>
  </si>
  <si>
    <t>安徽怀远农村商业银行马城支行</t>
  </si>
  <si>
    <t>341182199101263433</t>
  </si>
  <si>
    <t>92341182MA2Q6QBR9W</t>
  </si>
  <si>
    <t>6217788365752357896</t>
  </si>
  <si>
    <t>明光市石坝镇三关支行</t>
  </si>
  <si>
    <t>341182198905121815</t>
  </si>
  <si>
    <t>92341182MA2UYXQM98</t>
  </si>
  <si>
    <t>6217788365750026923</t>
  </si>
  <si>
    <t>安徽农村商业银行明光城郊支行</t>
  </si>
  <si>
    <t>340322199107081693</t>
  </si>
  <si>
    <t>92341182MA2U6M3BX1</t>
  </si>
  <si>
    <t>6217788365752449172</t>
  </si>
  <si>
    <t>明光农村商业银行潘村支行</t>
  </si>
  <si>
    <t>341182198704276212</t>
  </si>
  <si>
    <t>92341182MADX2QGUXB</t>
  </si>
  <si>
    <t>6217788305700816668</t>
  </si>
  <si>
    <t>明光农村商业银行</t>
  </si>
  <si>
    <t>341182199004272215</t>
  </si>
  <si>
    <t>91341182MA2RH5UU88</t>
  </si>
  <si>
    <t>6217788365703264654</t>
  </si>
  <si>
    <t>明光农村商业银行太平支行</t>
  </si>
  <si>
    <t>341182199412065610</t>
  </si>
  <si>
    <t>91341182MAD0FG4P6Y</t>
  </si>
  <si>
    <r>
      <rPr>
        <sz val="10.5"/>
        <color theme="1"/>
        <rFont val="宋体"/>
        <charset val="134"/>
      </rPr>
      <t>有限责任公司</t>
    </r>
    <r>
      <rPr>
        <sz val="10.5"/>
        <color theme="1"/>
        <rFont val="Segoe UI"/>
        <charset val="134"/>
      </rPr>
      <t>(</t>
    </r>
    <r>
      <rPr>
        <sz val="10.5"/>
        <color theme="1"/>
        <rFont val="宋体"/>
        <charset val="134"/>
      </rPr>
      <t>自然人独资</t>
    </r>
    <r>
      <rPr>
        <sz val="10.5"/>
        <color theme="1"/>
        <rFont val="Segoe UI"/>
        <charset val="134"/>
      </rPr>
      <t>)</t>
    </r>
  </si>
  <si>
    <t>6217788365704390003</t>
  </si>
  <si>
    <t>明光农村商业银行横山支行</t>
  </si>
  <si>
    <t>341127199003082036</t>
  </si>
  <si>
    <t>92341182MA8NM5EEXB</t>
  </si>
  <si>
    <t>6217788365751218834</t>
  </si>
  <si>
    <t>明光农村商业银行苏巷支行</t>
  </si>
  <si>
    <t>谢宗强</t>
  </si>
  <si>
    <t>明光市自来桥镇一昌养殖园</t>
  </si>
  <si>
    <t>明光市自来桥镇寨山村曾郢组</t>
  </si>
  <si>
    <t>341127199110032819</t>
  </si>
  <si>
    <t>92341182MA2Q7WDG31</t>
  </si>
  <si>
    <t>6217788305700692150</t>
  </si>
  <si>
    <t>明光农村商业银行自来桥支行</t>
  </si>
  <si>
    <t>豆良永</t>
  </si>
  <si>
    <t>明光市管店镇良永甜叶菊专业合作社</t>
  </si>
  <si>
    <t>滁州市明光市管店镇小魏村</t>
  </si>
  <si>
    <t>34118219910115101X</t>
  </si>
  <si>
    <t>93341182MA2RAKN000</t>
  </si>
  <si>
    <t>6217788365702901488</t>
  </si>
  <si>
    <t>安徽农村商业银行管店支行</t>
  </si>
  <si>
    <t>张娇娇</t>
  </si>
  <si>
    <t>1995-07</t>
  </si>
  <si>
    <t>张娇娇粮食收购项目</t>
  </si>
  <si>
    <t>滁州市明光市泊岗乡西泊村2组411号</t>
  </si>
  <si>
    <t>341182199507034825</t>
  </si>
  <si>
    <t>13866529305</t>
  </si>
  <si>
    <t>92341182MA2TATX19W</t>
  </si>
  <si>
    <t>6217788305701021318</t>
  </si>
  <si>
    <t>安徽省明光农村商业银行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</si>
</sst>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color theme="7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0.5"/>
      <color theme="1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Segoe UI"/>
      <charset val="134"/>
    </font>
    <font>
      <sz val="12"/>
      <color theme="1"/>
      <name val="Segoe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49" fontId="0" fillId="0" borderId="1" xfId="0" applyNumberFormat="1" applyBorder="1">
      <alignment vertical="center"/>
    </xf>
    <xf numFmtId="0" fontId="0" fillId="0" borderId="2" xfId="0" applyBorder="1" quotePrefix="1">
      <alignment vertical="center"/>
    </xf>
    <xf numFmtId="49" fontId="9" fillId="0" borderId="1" xfId="0" applyNumberFormat="1" applyFont="1" applyBorder="1" applyAlignment="1" quotePrefix="1">
      <alignment horizontal="center" vertical="center"/>
    </xf>
    <xf numFmtId="49" fontId="12" fillId="0" borderId="1" xfId="0" applyNumberFormat="1" applyFont="1" applyBorder="1" applyAlignment="1" quotePrefix="1">
      <alignment horizontal="center" vertical="center"/>
    </xf>
    <xf numFmtId="49" fontId="12" fillId="0" borderId="1" xfId="0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2" topLeftCell="A18" activePane="bottomLeft" state="frozen"/>
      <selection/>
      <selection pane="bottomLeft" activeCell="I27" sqref="I27"/>
    </sheetView>
  </sheetViews>
  <sheetFormatPr defaultColWidth="9" defaultRowHeight="13.5"/>
  <cols>
    <col min="1" max="1" width="7.25" style="64" customWidth="1"/>
    <col min="2" max="2" width="7.625" style="65" customWidth="1"/>
    <col min="3" max="3" width="8" style="66" customWidth="1"/>
    <col min="4" max="4" width="7" style="66" customWidth="1"/>
    <col min="5" max="5" width="6.39166666666667" style="67" customWidth="1"/>
    <col min="6" max="6" width="19.125" style="66" customWidth="1"/>
    <col min="7" max="7" width="18.875" style="66" customWidth="1"/>
    <col min="8" max="8" width="15" style="66" customWidth="1"/>
    <col min="9" max="9" width="13.375" style="68" customWidth="1"/>
    <col min="10" max="10" width="9.625" style="66" customWidth="1"/>
    <col min="11" max="11" width="17" style="66" customWidth="1"/>
  </cols>
  <sheetData>
    <row r="1" ht="45" customHeight="1" spans="1:11">
      <c r="A1" s="4" t="s">
        <v>0</v>
      </c>
      <c r="B1" s="5"/>
      <c r="C1" s="4"/>
      <c r="D1" s="4"/>
      <c r="E1" s="5"/>
      <c r="F1" s="4"/>
      <c r="G1" s="4"/>
      <c r="H1" s="4"/>
      <c r="I1" s="6"/>
      <c r="J1" s="4"/>
      <c r="K1" s="4"/>
    </row>
    <row r="2" ht="50" customHeight="1" spans="1:1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9" t="s">
        <v>11</v>
      </c>
    </row>
    <row r="3" s="1" customFormat="1" ht="48" customHeight="1" spans="1:11">
      <c r="A3" s="69" t="s">
        <v>12</v>
      </c>
      <c r="B3" s="69" t="s">
        <v>13</v>
      </c>
      <c r="C3" s="69" t="s">
        <v>14</v>
      </c>
      <c r="D3" s="69" t="s">
        <v>15</v>
      </c>
      <c r="E3" s="69">
        <v>33</v>
      </c>
      <c r="F3" s="69" t="s">
        <v>16</v>
      </c>
      <c r="G3" s="69" t="s">
        <v>17</v>
      </c>
      <c r="H3" s="69">
        <v>50</v>
      </c>
      <c r="I3" s="69">
        <v>24266.68</v>
      </c>
      <c r="J3" s="69">
        <v>24200</v>
      </c>
      <c r="K3" s="56" t="s">
        <v>18</v>
      </c>
    </row>
    <row r="4" s="1" customFormat="1" ht="39" customHeight="1" spans="1:11">
      <c r="A4" s="69" t="s">
        <v>19</v>
      </c>
      <c r="B4" s="69" t="s">
        <v>13</v>
      </c>
      <c r="C4" s="69" t="s">
        <v>20</v>
      </c>
      <c r="D4" s="69" t="s">
        <v>15</v>
      </c>
      <c r="E4" s="69">
        <v>34</v>
      </c>
      <c r="F4" s="69" t="s">
        <v>21</v>
      </c>
      <c r="G4" s="69" t="s">
        <v>22</v>
      </c>
      <c r="H4" s="69">
        <v>50</v>
      </c>
      <c r="I4" s="69">
        <v>27702.5</v>
      </c>
      <c r="J4" s="69">
        <v>27700</v>
      </c>
      <c r="K4" s="69" t="s">
        <v>18</v>
      </c>
    </row>
    <row r="5" s="1" customFormat="1" ht="47" customHeight="1" spans="1:11">
      <c r="A5" s="69" t="s">
        <v>23</v>
      </c>
      <c r="B5" s="69" t="s">
        <v>13</v>
      </c>
      <c r="C5" s="69" t="s">
        <v>24</v>
      </c>
      <c r="D5" s="69" t="s">
        <v>15</v>
      </c>
      <c r="E5" s="69">
        <v>36</v>
      </c>
      <c r="F5" s="69" t="s">
        <v>25</v>
      </c>
      <c r="G5" s="69" t="s">
        <v>26</v>
      </c>
      <c r="H5" s="69">
        <v>40</v>
      </c>
      <c r="I5" s="69">
        <v>9768.07</v>
      </c>
      <c r="J5" s="69">
        <v>9700</v>
      </c>
      <c r="K5" s="69" t="s">
        <v>27</v>
      </c>
    </row>
    <row r="6" s="1" customFormat="1" ht="39" customHeight="1" spans="1:11">
      <c r="A6" s="69" t="s">
        <v>28</v>
      </c>
      <c r="B6" s="69" t="s">
        <v>13</v>
      </c>
      <c r="C6" s="69" t="s">
        <v>29</v>
      </c>
      <c r="D6" s="69" t="s">
        <v>30</v>
      </c>
      <c r="E6" s="69">
        <v>32</v>
      </c>
      <c r="F6" s="69" t="s">
        <v>31</v>
      </c>
      <c r="G6" s="69" t="s">
        <v>32</v>
      </c>
      <c r="H6" s="69">
        <v>40</v>
      </c>
      <c r="I6" s="69">
        <v>21146.65</v>
      </c>
      <c r="J6" s="69">
        <v>21100</v>
      </c>
      <c r="K6" s="69" t="s">
        <v>33</v>
      </c>
    </row>
    <row r="7" s="1" customFormat="1" ht="39" customHeight="1" spans="1:11">
      <c r="A7" s="69" t="s">
        <v>34</v>
      </c>
      <c r="B7" s="69" t="s">
        <v>13</v>
      </c>
      <c r="C7" s="69" t="s">
        <v>35</v>
      </c>
      <c r="D7" s="69" t="s">
        <v>15</v>
      </c>
      <c r="E7" s="69">
        <v>24</v>
      </c>
      <c r="F7" s="69" t="s">
        <v>36</v>
      </c>
      <c r="G7" s="69" t="s">
        <v>37</v>
      </c>
      <c r="H7" s="69">
        <v>50</v>
      </c>
      <c r="I7" s="69">
        <v>14751.38</v>
      </c>
      <c r="J7" s="69">
        <v>14700</v>
      </c>
      <c r="K7" s="69" t="s">
        <v>38</v>
      </c>
    </row>
    <row r="8" s="1" customFormat="1" ht="39" customHeight="1" spans="1:11">
      <c r="A8" s="69" t="s">
        <v>39</v>
      </c>
      <c r="B8" s="69" t="s">
        <v>13</v>
      </c>
      <c r="C8" s="69" t="s">
        <v>40</v>
      </c>
      <c r="D8" s="69" t="s">
        <v>15</v>
      </c>
      <c r="E8" s="69">
        <v>35</v>
      </c>
      <c r="F8" s="69" t="s">
        <v>41</v>
      </c>
      <c r="G8" s="69" t="s">
        <v>37</v>
      </c>
      <c r="H8" s="69">
        <v>30</v>
      </c>
      <c r="I8" s="69">
        <v>18815.06</v>
      </c>
      <c r="J8" s="69">
        <v>18800</v>
      </c>
      <c r="K8" s="69" t="s">
        <v>33</v>
      </c>
    </row>
    <row r="9" s="1" customFormat="1" ht="39" customHeight="1" spans="1:11">
      <c r="A9" s="69" t="s">
        <v>42</v>
      </c>
      <c r="B9" s="69" t="s">
        <v>13</v>
      </c>
      <c r="C9" s="69" t="s">
        <v>43</v>
      </c>
      <c r="D9" s="69" t="s">
        <v>15</v>
      </c>
      <c r="E9" s="69">
        <v>35</v>
      </c>
      <c r="F9" s="69" t="s">
        <v>44</v>
      </c>
      <c r="G9" s="69" t="s">
        <v>45</v>
      </c>
      <c r="H9" s="69">
        <v>50</v>
      </c>
      <c r="I9" s="69">
        <v>24206.2</v>
      </c>
      <c r="J9" s="69">
        <v>24200</v>
      </c>
      <c r="K9" s="69" t="s">
        <v>38</v>
      </c>
    </row>
    <row r="10" s="1" customFormat="1" ht="39" customHeight="1" spans="1:11">
      <c r="A10" s="69" t="s">
        <v>46</v>
      </c>
      <c r="B10" s="69" t="s">
        <v>13</v>
      </c>
      <c r="C10" s="69" t="s">
        <v>47</v>
      </c>
      <c r="D10" s="69" t="s">
        <v>15</v>
      </c>
      <c r="E10" s="69">
        <v>29</v>
      </c>
      <c r="F10" s="69" t="s">
        <v>48</v>
      </c>
      <c r="G10" s="69" t="s">
        <v>49</v>
      </c>
      <c r="H10" s="69">
        <v>30</v>
      </c>
      <c r="I10" s="69">
        <v>11499.89</v>
      </c>
      <c r="J10" s="69">
        <v>11400</v>
      </c>
      <c r="K10" s="69" t="s">
        <v>50</v>
      </c>
    </row>
    <row r="11" s="63" customFormat="1" ht="39" customHeight="1" spans="1:11">
      <c r="A11" s="69" t="s">
        <v>51</v>
      </c>
      <c r="B11" s="69" t="s">
        <v>13</v>
      </c>
      <c r="C11" s="69" t="s">
        <v>52</v>
      </c>
      <c r="D11" s="69" t="s">
        <v>15</v>
      </c>
      <c r="E11" s="69">
        <v>32</v>
      </c>
      <c r="F11" s="69" t="s">
        <v>53</v>
      </c>
      <c r="G11" s="69" t="s">
        <v>54</v>
      </c>
      <c r="H11" s="69">
        <v>50</v>
      </c>
      <c r="I11" s="69">
        <v>26691.54</v>
      </c>
      <c r="J11" s="69">
        <v>26600</v>
      </c>
      <c r="K11" s="69" t="s">
        <v>18</v>
      </c>
    </row>
    <row r="12" s="63" customFormat="1" ht="39" customHeight="1" spans="1:11">
      <c r="A12" s="69" t="s">
        <v>55</v>
      </c>
      <c r="B12" s="69" t="s">
        <v>13</v>
      </c>
      <c r="C12" s="69" t="s">
        <v>56</v>
      </c>
      <c r="D12" s="69" t="s">
        <v>15</v>
      </c>
      <c r="E12" s="69">
        <v>31</v>
      </c>
      <c r="F12" s="69" t="s">
        <v>57</v>
      </c>
      <c r="G12" s="69" t="s">
        <v>58</v>
      </c>
      <c r="H12" s="69">
        <v>50</v>
      </c>
      <c r="I12" s="69">
        <v>24200.02</v>
      </c>
      <c r="J12" s="69">
        <v>24000</v>
      </c>
      <c r="K12" s="69" t="s">
        <v>18</v>
      </c>
    </row>
    <row r="13" s="1" customFormat="1" ht="39" customHeight="1" spans="1:11">
      <c r="A13" s="69" t="s">
        <v>59</v>
      </c>
      <c r="B13" s="69" t="s">
        <v>60</v>
      </c>
      <c r="C13" s="69" t="s">
        <v>61</v>
      </c>
      <c r="D13" s="69" t="s">
        <v>15</v>
      </c>
      <c r="E13" s="69">
        <v>40</v>
      </c>
      <c r="F13" s="69" t="s">
        <v>62</v>
      </c>
      <c r="G13" s="69" t="s">
        <v>63</v>
      </c>
      <c r="H13" s="69">
        <v>20</v>
      </c>
      <c r="I13" s="69">
        <v>4900</v>
      </c>
      <c r="J13" s="69">
        <f>I13</f>
        <v>4900</v>
      </c>
      <c r="K13" s="69" t="s">
        <v>50</v>
      </c>
    </row>
    <row r="14" s="1" customFormat="1" ht="39" customHeight="1" spans="1:11">
      <c r="A14" s="69" t="s">
        <v>64</v>
      </c>
      <c r="B14" s="69" t="s">
        <v>60</v>
      </c>
      <c r="C14" s="69" t="s">
        <v>65</v>
      </c>
      <c r="D14" s="69" t="s">
        <v>15</v>
      </c>
      <c r="E14" s="69">
        <v>34</v>
      </c>
      <c r="F14" s="69" t="s">
        <v>66</v>
      </c>
      <c r="G14" s="69" t="s">
        <v>67</v>
      </c>
      <c r="H14" s="69">
        <v>50</v>
      </c>
      <c r="I14" s="69">
        <v>38600</v>
      </c>
      <c r="J14" s="69">
        <f>I14</f>
        <v>38600</v>
      </c>
      <c r="K14" s="69" t="s">
        <v>18</v>
      </c>
    </row>
    <row r="15" s="1" customFormat="1" ht="39" customHeight="1" spans="1:11">
      <c r="A15" s="69" t="s">
        <v>68</v>
      </c>
      <c r="B15" s="69" t="s">
        <v>60</v>
      </c>
      <c r="C15" s="69" t="s">
        <v>69</v>
      </c>
      <c r="D15" s="69" t="s">
        <v>15</v>
      </c>
      <c r="E15" s="69">
        <v>40</v>
      </c>
      <c r="F15" s="69" t="s">
        <v>70</v>
      </c>
      <c r="G15" s="69" t="s">
        <v>71</v>
      </c>
      <c r="H15" s="69">
        <v>30</v>
      </c>
      <c r="I15" s="69">
        <v>7300</v>
      </c>
      <c r="J15" s="69">
        <f>I15</f>
        <v>7300</v>
      </c>
      <c r="K15" s="69" t="s">
        <v>18</v>
      </c>
    </row>
    <row r="16" s="1" customFormat="1" ht="39" customHeight="1" spans="1:11">
      <c r="A16" s="69" t="s">
        <v>72</v>
      </c>
      <c r="B16" s="69" t="s">
        <v>60</v>
      </c>
      <c r="C16" s="69" t="s">
        <v>73</v>
      </c>
      <c r="D16" s="69" t="s">
        <v>15</v>
      </c>
      <c r="E16" s="69">
        <v>34</v>
      </c>
      <c r="F16" s="69" t="s">
        <v>74</v>
      </c>
      <c r="G16" s="69" t="s">
        <v>75</v>
      </c>
      <c r="H16" s="70">
        <v>20</v>
      </c>
      <c r="I16" s="70">
        <v>6900</v>
      </c>
      <c r="J16" s="69">
        <f>I16</f>
        <v>6900</v>
      </c>
      <c r="K16" s="69" t="s">
        <v>50</v>
      </c>
    </row>
    <row r="17" s="2" customFormat="1" ht="39" customHeight="1" spans="1:11">
      <c r="A17" s="69" t="s">
        <v>76</v>
      </c>
      <c r="B17" s="69" t="s">
        <v>60</v>
      </c>
      <c r="C17" s="69" t="s">
        <v>77</v>
      </c>
      <c r="D17" s="69" t="s">
        <v>15</v>
      </c>
      <c r="E17" s="69">
        <v>34</v>
      </c>
      <c r="F17" s="69" t="s">
        <v>78</v>
      </c>
      <c r="G17" s="69" t="s">
        <v>79</v>
      </c>
      <c r="H17" s="69">
        <v>20</v>
      </c>
      <c r="I17" s="69">
        <v>15500</v>
      </c>
      <c r="J17" s="69">
        <f>I17</f>
        <v>15500</v>
      </c>
      <c r="K17" s="69" t="s">
        <v>38</v>
      </c>
    </row>
    <row r="18" s="1" customFormat="1" ht="39" customHeight="1" spans="1:11">
      <c r="A18" s="69" t="s">
        <v>80</v>
      </c>
      <c r="B18" s="69" t="s">
        <v>60</v>
      </c>
      <c r="C18" s="69" t="s">
        <v>81</v>
      </c>
      <c r="D18" s="69" t="s">
        <v>15</v>
      </c>
      <c r="E18" s="69">
        <v>35</v>
      </c>
      <c r="F18" s="69" t="s">
        <v>82</v>
      </c>
      <c r="G18" s="69" t="s">
        <v>83</v>
      </c>
      <c r="H18" s="69">
        <v>20</v>
      </c>
      <c r="I18" s="69">
        <v>15600</v>
      </c>
      <c r="J18" s="69">
        <v>15600</v>
      </c>
      <c r="K18" s="69" t="s">
        <v>18</v>
      </c>
    </row>
    <row r="19" s="1" customFormat="1" ht="39" customHeight="1" spans="1:11">
      <c r="A19" s="69" t="s">
        <v>84</v>
      </c>
      <c r="B19" s="69" t="s">
        <v>85</v>
      </c>
      <c r="C19" s="69" t="s">
        <v>86</v>
      </c>
      <c r="D19" s="69" t="s">
        <v>15</v>
      </c>
      <c r="E19" s="69" t="s">
        <v>87</v>
      </c>
      <c r="F19" s="69" t="s">
        <v>88</v>
      </c>
      <c r="G19" s="69" t="s">
        <v>89</v>
      </c>
      <c r="H19" s="69">
        <v>30</v>
      </c>
      <c r="I19" s="69">
        <v>17965.5</v>
      </c>
      <c r="J19" s="69">
        <v>17900</v>
      </c>
      <c r="K19" s="69" t="s">
        <v>38</v>
      </c>
    </row>
    <row r="20" s="1" customFormat="1" ht="39" customHeight="1" spans="1:11">
      <c r="A20" s="69" t="s">
        <v>90</v>
      </c>
      <c r="B20" s="69" t="s">
        <v>85</v>
      </c>
      <c r="C20" s="69" t="s">
        <v>91</v>
      </c>
      <c r="D20" s="69" t="s">
        <v>15</v>
      </c>
      <c r="E20" s="69" t="s">
        <v>92</v>
      </c>
      <c r="F20" s="69" t="s">
        <v>93</v>
      </c>
      <c r="G20" s="69" t="s">
        <v>94</v>
      </c>
      <c r="H20" s="69" t="s">
        <v>95</v>
      </c>
      <c r="I20" s="69">
        <v>17647.75</v>
      </c>
      <c r="J20" s="69">
        <v>17600</v>
      </c>
      <c r="K20" s="69" t="s">
        <v>38</v>
      </c>
    </row>
    <row r="21" s="1" customFormat="1" ht="39" customHeight="1" spans="1:11">
      <c r="A21" s="69" t="s">
        <v>96</v>
      </c>
      <c r="B21" s="69" t="s">
        <v>85</v>
      </c>
      <c r="C21" s="69" t="s">
        <v>97</v>
      </c>
      <c r="D21" s="69" t="s">
        <v>15</v>
      </c>
      <c r="E21" s="69" t="s">
        <v>87</v>
      </c>
      <c r="F21" s="69" t="s">
        <v>98</v>
      </c>
      <c r="G21" s="69" t="s">
        <v>99</v>
      </c>
      <c r="H21" s="69">
        <v>50</v>
      </c>
      <c r="I21" s="69">
        <v>27652.78</v>
      </c>
      <c r="J21" s="69">
        <v>27600</v>
      </c>
      <c r="K21" s="69" t="s">
        <v>38</v>
      </c>
    </row>
    <row r="22" s="1" customFormat="1" ht="39" customHeight="1" spans="1:11">
      <c r="A22" s="69" t="s">
        <v>100</v>
      </c>
      <c r="B22" s="69" t="s">
        <v>85</v>
      </c>
      <c r="C22" s="69" t="s">
        <v>101</v>
      </c>
      <c r="D22" s="69" t="s">
        <v>15</v>
      </c>
      <c r="E22" s="69" t="s">
        <v>102</v>
      </c>
      <c r="F22" s="69" t="s">
        <v>103</v>
      </c>
      <c r="G22" s="69" t="s">
        <v>104</v>
      </c>
      <c r="H22" s="69">
        <v>50</v>
      </c>
      <c r="I22" s="69">
        <v>18263.88</v>
      </c>
      <c r="J22" s="69">
        <v>18200</v>
      </c>
      <c r="K22" s="69" t="s">
        <v>38</v>
      </c>
    </row>
    <row r="23" s="1" customFormat="1" ht="39" customHeight="1" spans="1:11">
      <c r="A23" s="69" t="s">
        <v>105</v>
      </c>
      <c r="B23" s="69" t="s">
        <v>85</v>
      </c>
      <c r="C23" s="69" t="s">
        <v>106</v>
      </c>
      <c r="D23" s="69" t="s">
        <v>15</v>
      </c>
      <c r="E23" s="69" t="s">
        <v>107</v>
      </c>
      <c r="F23" s="69" t="s">
        <v>108</v>
      </c>
      <c r="G23" s="69" t="s">
        <v>109</v>
      </c>
      <c r="H23" s="69">
        <v>15</v>
      </c>
      <c r="I23" s="69">
        <v>9406.25</v>
      </c>
      <c r="J23" s="69">
        <v>9400</v>
      </c>
      <c r="K23" s="69" t="s">
        <v>110</v>
      </c>
    </row>
    <row r="24" s="1" customFormat="1" ht="39" customHeight="1" spans="1:11">
      <c r="A24" s="69" t="s">
        <v>111</v>
      </c>
      <c r="B24" s="69" t="s">
        <v>85</v>
      </c>
      <c r="C24" s="69" t="s">
        <v>112</v>
      </c>
      <c r="D24" s="69" t="s">
        <v>15</v>
      </c>
      <c r="E24" s="69" t="s">
        <v>113</v>
      </c>
      <c r="F24" s="69" t="s">
        <v>114</v>
      </c>
      <c r="G24" s="69" t="s">
        <v>115</v>
      </c>
      <c r="H24" s="69" t="s">
        <v>116</v>
      </c>
      <c r="I24" s="69">
        <v>3801.04</v>
      </c>
      <c r="J24" s="69">
        <v>3800</v>
      </c>
      <c r="K24" s="62" t="s">
        <v>117</v>
      </c>
    </row>
    <row r="25" s="1" customFormat="1" ht="39" customHeight="1" spans="1:11">
      <c r="A25" s="69" t="s">
        <v>118</v>
      </c>
      <c r="B25" s="69" t="s">
        <v>85</v>
      </c>
      <c r="C25" s="69" t="s">
        <v>119</v>
      </c>
      <c r="D25" s="69" t="s">
        <v>15</v>
      </c>
      <c r="E25" s="69" t="s">
        <v>107</v>
      </c>
      <c r="F25" s="69" t="s">
        <v>120</v>
      </c>
      <c r="G25" s="69" t="s">
        <v>121</v>
      </c>
      <c r="H25" s="69">
        <v>50</v>
      </c>
      <c r="I25" s="69">
        <v>24500</v>
      </c>
      <c r="J25" s="69">
        <v>24500</v>
      </c>
      <c r="K25" s="69" t="s">
        <v>38</v>
      </c>
    </row>
    <row r="26" ht="51" customHeight="1" spans="1:11">
      <c r="A26" s="71" t="s">
        <v>122</v>
      </c>
      <c r="B26" s="71"/>
      <c r="C26" s="71"/>
      <c r="D26" s="71"/>
      <c r="E26" s="71"/>
      <c r="F26" s="71"/>
      <c r="G26" s="71"/>
      <c r="H26" s="71">
        <f>SUM(H3:H25)</f>
        <v>795</v>
      </c>
      <c r="I26" s="72"/>
      <c r="J26" s="71">
        <f>SUM(J3:J25)</f>
        <v>410200</v>
      </c>
      <c r="K26" s="73"/>
    </row>
  </sheetData>
  <mergeCells count="2">
    <mergeCell ref="A1:K1"/>
    <mergeCell ref="A26:G26"/>
  </mergeCells>
  <pageMargins left="0.7" right="0.354166666666667" top="0.75" bottom="0.786805555555556" header="0.3" footer="0.3"/>
  <pageSetup paperSize="9" scale="67" orientation="landscape"/>
  <headerFooter/>
  <colBreaks count="1" manualBreakCount="1">
    <brk id="1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opLeftCell="A26" workbookViewId="0">
      <selection activeCell="P3" sqref="P3:P35"/>
    </sheetView>
  </sheetViews>
  <sheetFormatPr defaultColWidth="9" defaultRowHeight="13.5"/>
  <cols>
    <col min="8" max="8" width="25.25" customWidth="1"/>
    <col min="9" max="9" width="16.875" customWidth="1"/>
    <col min="10" max="10" width="22.25" customWidth="1"/>
    <col min="11" max="11" width="15.5" customWidth="1"/>
    <col min="12" max="12" width="13" customWidth="1"/>
    <col min="13" max="13" width="10.375"/>
    <col min="14" max="14" width="17" customWidth="1"/>
    <col min="15" max="15" width="23.875" customWidth="1"/>
    <col min="16" max="16" width="13.75" customWidth="1"/>
    <col min="17" max="17" width="25.375" customWidth="1"/>
    <col min="18" max="18" width="15.625" style="3" customWidth="1"/>
  </cols>
  <sheetData>
    <row r="1" ht="22.5" spans="1:18">
      <c r="A1" s="4" t="s">
        <v>0</v>
      </c>
      <c r="B1" s="5"/>
      <c r="C1" s="5"/>
      <c r="D1" s="4"/>
      <c r="E1" s="4"/>
      <c r="F1" s="5"/>
      <c r="G1" s="5"/>
      <c r="H1" s="4"/>
      <c r="I1" s="4"/>
      <c r="J1" s="4"/>
      <c r="K1" s="4"/>
      <c r="L1" s="6"/>
      <c r="M1" s="4"/>
      <c r="N1" s="4"/>
      <c r="O1" s="4"/>
      <c r="P1" s="4"/>
    </row>
    <row r="2" ht="28.5" spans="1:18">
      <c r="A2" s="7" t="s">
        <v>1</v>
      </c>
      <c r="B2" s="8" t="s">
        <v>123</v>
      </c>
      <c r="C2" s="8" t="s">
        <v>2</v>
      </c>
      <c r="D2" s="7" t="s">
        <v>3</v>
      </c>
      <c r="E2" s="7" t="s">
        <v>4</v>
      </c>
      <c r="F2" s="7" t="s">
        <v>124</v>
      </c>
      <c r="G2" s="7" t="s">
        <v>5</v>
      </c>
      <c r="H2" s="9" t="s">
        <v>6</v>
      </c>
      <c r="I2" s="9" t="s">
        <v>7</v>
      </c>
      <c r="J2" s="7" t="s">
        <v>125</v>
      </c>
      <c r="K2" s="9" t="s">
        <v>8</v>
      </c>
      <c r="L2" s="10" t="s">
        <v>9</v>
      </c>
      <c r="M2" s="11" t="s">
        <v>10</v>
      </c>
      <c r="N2" s="7" t="s">
        <v>126</v>
      </c>
      <c r="O2" s="9" t="s">
        <v>127</v>
      </c>
      <c r="P2" s="9" t="s">
        <v>11</v>
      </c>
      <c r="Q2" s="9" t="s">
        <v>128</v>
      </c>
      <c r="R2" s="9" t="s">
        <v>129</v>
      </c>
    </row>
    <row r="3" ht="40.5" spans="1:18">
      <c r="A3" s="12" t="s">
        <v>12</v>
      </c>
      <c r="B3" s="13" t="s">
        <v>130</v>
      </c>
      <c r="C3" s="14" t="s">
        <v>13</v>
      </c>
      <c r="D3" s="12" t="s">
        <v>14</v>
      </c>
      <c r="E3" s="12" t="s">
        <v>15</v>
      </c>
      <c r="F3" s="15" t="s">
        <v>131</v>
      </c>
      <c r="G3" s="16">
        <v>33</v>
      </c>
      <c r="H3" s="17" t="s">
        <v>16</v>
      </c>
      <c r="I3" s="17" t="s">
        <v>17</v>
      </c>
      <c r="J3" s="12" t="s">
        <v>132</v>
      </c>
      <c r="K3" s="12">
        <v>50</v>
      </c>
      <c r="L3" s="18">
        <v>24266.68</v>
      </c>
      <c r="M3" s="18">
        <v>24200</v>
      </c>
      <c r="N3" s="12">
        <v>18365258215</v>
      </c>
      <c r="O3" s="12" t="s">
        <v>133</v>
      </c>
      <c r="P3" s="12" t="s">
        <v>18</v>
      </c>
      <c r="Q3" s="74" t="s">
        <v>134</v>
      </c>
      <c r="R3" s="20" t="s">
        <v>135</v>
      </c>
    </row>
    <row r="4" ht="40.5" spans="1:18">
      <c r="A4" s="12" t="s">
        <v>19</v>
      </c>
      <c r="B4" s="13" t="s">
        <v>130</v>
      </c>
      <c r="C4" s="14" t="s">
        <v>13</v>
      </c>
      <c r="D4" s="17" t="s">
        <v>20</v>
      </c>
      <c r="E4" s="17" t="s">
        <v>15</v>
      </c>
      <c r="F4" s="15" t="s">
        <v>136</v>
      </c>
      <c r="G4" s="16">
        <v>34</v>
      </c>
      <c r="H4" s="17" t="s">
        <v>21</v>
      </c>
      <c r="I4" s="17" t="s">
        <v>22</v>
      </c>
      <c r="J4" s="17" t="s">
        <v>137</v>
      </c>
      <c r="K4" s="17">
        <v>50</v>
      </c>
      <c r="L4" s="21">
        <v>27702.5</v>
      </c>
      <c r="M4" s="22">
        <v>27700</v>
      </c>
      <c r="N4" s="17">
        <v>18365253747</v>
      </c>
      <c r="O4" s="17" t="s">
        <v>138</v>
      </c>
      <c r="P4" s="17" t="s">
        <v>18</v>
      </c>
      <c r="Q4" s="74" t="s">
        <v>139</v>
      </c>
      <c r="R4" s="20" t="s">
        <v>140</v>
      </c>
    </row>
    <row r="5" ht="40.5" spans="1:18">
      <c r="A5" s="12" t="s">
        <v>23</v>
      </c>
      <c r="B5" s="13" t="s">
        <v>130</v>
      </c>
      <c r="C5" s="14" t="s">
        <v>13</v>
      </c>
      <c r="D5" s="17" t="s">
        <v>24</v>
      </c>
      <c r="E5" s="17" t="s">
        <v>15</v>
      </c>
      <c r="F5" s="15" t="s">
        <v>141</v>
      </c>
      <c r="G5" s="16">
        <v>36</v>
      </c>
      <c r="H5" s="17" t="s">
        <v>25</v>
      </c>
      <c r="I5" s="17" t="s">
        <v>26</v>
      </c>
      <c r="J5" s="17" t="s">
        <v>142</v>
      </c>
      <c r="K5" s="17">
        <v>40</v>
      </c>
      <c r="L5" s="22">
        <v>9768.07</v>
      </c>
      <c r="M5" s="22">
        <v>9700</v>
      </c>
      <c r="N5" s="17">
        <v>13965641570</v>
      </c>
      <c r="O5" s="17" t="s">
        <v>143</v>
      </c>
      <c r="P5" s="17" t="s">
        <v>27</v>
      </c>
      <c r="Q5" s="74" t="s">
        <v>144</v>
      </c>
      <c r="R5" s="20" t="s">
        <v>140</v>
      </c>
    </row>
    <row r="6" ht="40.5" spans="1:18">
      <c r="A6" s="12" t="s">
        <v>28</v>
      </c>
      <c r="B6" s="13" t="s">
        <v>130</v>
      </c>
      <c r="C6" s="14" t="s">
        <v>13</v>
      </c>
      <c r="D6" s="17" t="s">
        <v>29</v>
      </c>
      <c r="E6" s="17" t="s">
        <v>30</v>
      </c>
      <c r="F6" s="15" t="s">
        <v>145</v>
      </c>
      <c r="G6" s="16">
        <v>32</v>
      </c>
      <c r="H6" s="17" t="s">
        <v>31</v>
      </c>
      <c r="I6" s="17" t="s">
        <v>32</v>
      </c>
      <c r="J6" s="17" t="s">
        <v>146</v>
      </c>
      <c r="K6" s="17">
        <v>40</v>
      </c>
      <c r="L6" s="22">
        <v>21146.65</v>
      </c>
      <c r="M6" s="22">
        <v>21100</v>
      </c>
      <c r="N6" s="17">
        <v>15212004510</v>
      </c>
      <c r="O6" s="17" t="s">
        <v>147</v>
      </c>
      <c r="P6" s="17" t="s">
        <v>33</v>
      </c>
      <c r="Q6" s="74" t="s">
        <v>148</v>
      </c>
      <c r="R6" s="20" t="s">
        <v>140</v>
      </c>
    </row>
    <row r="7" ht="40.5" spans="1:18">
      <c r="A7" s="12" t="s">
        <v>34</v>
      </c>
      <c r="B7" s="13" t="s">
        <v>130</v>
      </c>
      <c r="C7" s="14" t="s">
        <v>13</v>
      </c>
      <c r="D7" s="17" t="s">
        <v>35</v>
      </c>
      <c r="E7" s="17" t="s">
        <v>15</v>
      </c>
      <c r="F7" s="15" t="s">
        <v>149</v>
      </c>
      <c r="G7" s="16">
        <v>24</v>
      </c>
      <c r="H7" s="17" t="s">
        <v>36</v>
      </c>
      <c r="I7" s="17" t="s">
        <v>37</v>
      </c>
      <c r="J7" s="17" t="s">
        <v>150</v>
      </c>
      <c r="K7" s="22">
        <v>50</v>
      </c>
      <c r="L7" s="22">
        <v>14751.38</v>
      </c>
      <c r="M7" s="22">
        <v>14700</v>
      </c>
      <c r="N7" s="17">
        <v>15222906119</v>
      </c>
      <c r="O7" s="17" t="s">
        <v>151</v>
      </c>
      <c r="P7" s="17" t="s">
        <v>38</v>
      </c>
      <c r="Q7" s="74" t="s">
        <v>152</v>
      </c>
      <c r="R7" s="20" t="s">
        <v>153</v>
      </c>
    </row>
    <row r="8" ht="40.5" spans="1:18">
      <c r="A8" s="12" t="s">
        <v>39</v>
      </c>
      <c r="B8" s="13" t="s">
        <v>130</v>
      </c>
      <c r="C8" s="14" t="s">
        <v>13</v>
      </c>
      <c r="D8" s="17" t="s">
        <v>154</v>
      </c>
      <c r="E8" s="17" t="s">
        <v>15</v>
      </c>
      <c r="F8" s="15" t="s">
        <v>155</v>
      </c>
      <c r="G8" s="16">
        <v>39</v>
      </c>
      <c r="H8" s="17" t="s">
        <v>156</v>
      </c>
      <c r="I8" s="17" t="s">
        <v>37</v>
      </c>
      <c r="J8" s="17" t="s">
        <v>157</v>
      </c>
      <c r="K8" s="22">
        <v>32</v>
      </c>
      <c r="L8" s="22">
        <v>19149.71</v>
      </c>
      <c r="M8" s="22">
        <v>19100</v>
      </c>
      <c r="N8" s="17">
        <v>15385006163</v>
      </c>
      <c r="O8" s="17" t="s">
        <v>158</v>
      </c>
      <c r="P8" s="17" t="s">
        <v>38</v>
      </c>
      <c r="Q8" s="74" t="s">
        <v>159</v>
      </c>
      <c r="R8" s="20" t="s">
        <v>153</v>
      </c>
    </row>
    <row r="9" ht="40.5" spans="1:18">
      <c r="A9" s="23" t="s">
        <v>42</v>
      </c>
      <c r="B9" s="13" t="s">
        <v>130</v>
      </c>
      <c r="C9" s="14" t="s">
        <v>13</v>
      </c>
      <c r="D9" s="15" t="s">
        <v>160</v>
      </c>
      <c r="E9" s="15" t="s">
        <v>15</v>
      </c>
      <c r="F9" s="15" t="s">
        <v>161</v>
      </c>
      <c r="G9" s="16">
        <v>37</v>
      </c>
      <c r="H9" s="15" t="s">
        <v>162</v>
      </c>
      <c r="I9" s="15" t="s">
        <v>37</v>
      </c>
      <c r="J9" s="15" t="s">
        <v>163</v>
      </c>
      <c r="K9" s="24">
        <v>30</v>
      </c>
      <c r="L9" s="25">
        <v>3813.62</v>
      </c>
      <c r="M9" s="24">
        <v>3800</v>
      </c>
      <c r="N9" s="15">
        <v>13955039023</v>
      </c>
      <c r="O9" s="15" t="s">
        <v>164</v>
      </c>
      <c r="P9" s="17" t="s">
        <v>38</v>
      </c>
      <c r="Q9" s="74" t="s">
        <v>165</v>
      </c>
      <c r="R9" s="20" t="s">
        <v>153</v>
      </c>
    </row>
    <row r="10" ht="40.5" spans="1:18">
      <c r="A10" s="12" t="s">
        <v>46</v>
      </c>
      <c r="B10" s="13" t="s">
        <v>130</v>
      </c>
      <c r="C10" s="14" t="s">
        <v>13</v>
      </c>
      <c r="D10" s="17" t="s">
        <v>166</v>
      </c>
      <c r="E10" s="17" t="s">
        <v>15</v>
      </c>
      <c r="F10" s="15" t="s">
        <v>167</v>
      </c>
      <c r="G10" s="16">
        <v>34</v>
      </c>
      <c r="H10" s="17" t="s">
        <v>168</v>
      </c>
      <c r="I10" s="17" t="s">
        <v>37</v>
      </c>
      <c r="J10" s="17" t="s">
        <v>169</v>
      </c>
      <c r="K10" s="17">
        <v>9.5</v>
      </c>
      <c r="L10" s="21">
        <v>6032.41</v>
      </c>
      <c r="M10" s="22">
        <v>6000</v>
      </c>
      <c r="N10" s="17">
        <v>15155032360</v>
      </c>
      <c r="O10" s="17" t="s">
        <v>170</v>
      </c>
      <c r="P10" s="17" t="s">
        <v>38</v>
      </c>
      <c r="Q10" s="74" t="s">
        <v>171</v>
      </c>
      <c r="R10" s="20" t="s">
        <v>153</v>
      </c>
    </row>
    <row r="11" ht="40.5" spans="1:18">
      <c r="A11" s="23" t="s">
        <v>51</v>
      </c>
      <c r="B11" s="13" t="s">
        <v>130</v>
      </c>
      <c r="C11" s="14" t="s">
        <v>13</v>
      </c>
      <c r="D11" s="17" t="s">
        <v>172</v>
      </c>
      <c r="E11" s="17" t="s">
        <v>15</v>
      </c>
      <c r="F11" s="15" t="s">
        <v>173</v>
      </c>
      <c r="G11" s="16">
        <v>38</v>
      </c>
      <c r="H11" s="17" t="s">
        <v>174</v>
      </c>
      <c r="I11" s="17" t="s">
        <v>37</v>
      </c>
      <c r="J11" s="17" t="s">
        <v>175</v>
      </c>
      <c r="K11" s="22">
        <v>40</v>
      </c>
      <c r="L11" s="22">
        <v>13330</v>
      </c>
      <c r="M11" s="22">
        <v>13300</v>
      </c>
      <c r="N11" s="17">
        <v>13485769468</v>
      </c>
      <c r="O11" s="17" t="s">
        <v>176</v>
      </c>
      <c r="P11" s="17" t="s">
        <v>38</v>
      </c>
      <c r="Q11" s="74" t="s">
        <v>177</v>
      </c>
      <c r="R11" s="20" t="s">
        <v>153</v>
      </c>
    </row>
    <row r="12" ht="40.5" spans="1:18">
      <c r="A12" s="12" t="s">
        <v>55</v>
      </c>
      <c r="B12" s="13" t="s">
        <v>130</v>
      </c>
      <c r="C12" s="14" t="s">
        <v>13</v>
      </c>
      <c r="D12" s="17" t="s">
        <v>40</v>
      </c>
      <c r="E12" s="17" t="s">
        <v>15</v>
      </c>
      <c r="F12" s="15" t="s">
        <v>178</v>
      </c>
      <c r="G12" s="16">
        <v>35</v>
      </c>
      <c r="H12" s="17" t="s">
        <v>41</v>
      </c>
      <c r="I12" s="17" t="s">
        <v>37</v>
      </c>
      <c r="J12" s="17" t="s">
        <v>179</v>
      </c>
      <c r="K12" s="22">
        <v>30</v>
      </c>
      <c r="L12" s="22">
        <v>18815.06</v>
      </c>
      <c r="M12" s="22">
        <v>18800</v>
      </c>
      <c r="N12" s="17">
        <v>13866683940</v>
      </c>
      <c r="O12" s="17" t="s">
        <v>180</v>
      </c>
      <c r="P12" s="17" t="s">
        <v>33</v>
      </c>
      <c r="Q12" s="74" t="s">
        <v>181</v>
      </c>
      <c r="R12" s="20" t="s">
        <v>153</v>
      </c>
    </row>
    <row r="13" ht="40.5" spans="1:18">
      <c r="A13" s="23" t="s">
        <v>59</v>
      </c>
      <c r="B13" s="13" t="s">
        <v>130</v>
      </c>
      <c r="C13" s="14" t="s">
        <v>13</v>
      </c>
      <c r="D13" s="26" t="s">
        <v>43</v>
      </c>
      <c r="E13" s="26" t="s">
        <v>15</v>
      </c>
      <c r="F13" s="15" t="s">
        <v>182</v>
      </c>
      <c r="G13" s="16">
        <v>35</v>
      </c>
      <c r="H13" s="26" t="s">
        <v>44</v>
      </c>
      <c r="I13" s="26" t="s">
        <v>45</v>
      </c>
      <c r="J13" s="26" t="s">
        <v>183</v>
      </c>
      <c r="K13" s="26">
        <v>50</v>
      </c>
      <c r="L13" s="27">
        <v>24206.2</v>
      </c>
      <c r="M13" s="27">
        <v>24200</v>
      </c>
      <c r="N13" s="26">
        <v>18655045554</v>
      </c>
      <c r="O13" s="26" t="s">
        <v>184</v>
      </c>
      <c r="P13" s="26" t="s">
        <v>38</v>
      </c>
      <c r="Q13" s="74" t="s">
        <v>185</v>
      </c>
      <c r="R13" s="20" t="s">
        <v>186</v>
      </c>
    </row>
    <row r="14" ht="28.5" spans="1:18">
      <c r="A14" s="12" t="s">
        <v>64</v>
      </c>
      <c r="B14" s="13" t="s">
        <v>130</v>
      </c>
      <c r="C14" s="14" t="s">
        <v>13</v>
      </c>
      <c r="D14" s="26" t="s">
        <v>47</v>
      </c>
      <c r="E14" s="26" t="s">
        <v>15</v>
      </c>
      <c r="F14" s="15" t="s">
        <v>187</v>
      </c>
      <c r="G14" s="16">
        <v>29</v>
      </c>
      <c r="H14" s="26" t="s">
        <v>48</v>
      </c>
      <c r="I14" s="26" t="s">
        <v>49</v>
      </c>
      <c r="J14" s="26" t="s">
        <v>188</v>
      </c>
      <c r="K14" s="26">
        <v>30</v>
      </c>
      <c r="L14" s="27">
        <v>11499.89</v>
      </c>
      <c r="M14" s="27">
        <v>11400</v>
      </c>
      <c r="N14" s="26">
        <v>13956466093</v>
      </c>
      <c r="O14" s="26" t="s">
        <v>189</v>
      </c>
      <c r="P14" s="26" t="s">
        <v>50</v>
      </c>
      <c r="Q14" s="74" t="s">
        <v>190</v>
      </c>
      <c r="R14" s="20" t="s">
        <v>191</v>
      </c>
    </row>
    <row r="15" ht="40.5" spans="1:18">
      <c r="A15" s="23" t="s">
        <v>68</v>
      </c>
      <c r="B15" s="16" t="s">
        <v>130</v>
      </c>
      <c r="C15" s="16" t="s">
        <v>13</v>
      </c>
      <c r="D15" s="28" t="s">
        <v>52</v>
      </c>
      <c r="E15" s="28" t="s">
        <v>15</v>
      </c>
      <c r="F15" s="15" t="s">
        <v>192</v>
      </c>
      <c r="G15" s="16">
        <v>32</v>
      </c>
      <c r="H15" s="26" t="s">
        <v>53</v>
      </c>
      <c r="I15" s="29" t="s">
        <v>54</v>
      </c>
      <c r="J15" s="29" t="s">
        <v>193</v>
      </c>
      <c r="K15" s="30">
        <v>50</v>
      </c>
      <c r="L15" s="31">
        <v>26691.54</v>
      </c>
      <c r="M15" s="32">
        <v>26600</v>
      </c>
      <c r="N15" s="28" t="s">
        <v>194</v>
      </c>
      <c r="O15" s="28" t="s">
        <v>195</v>
      </c>
      <c r="P15" s="28" t="s">
        <v>18</v>
      </c>
      <c r="Q15" s="74" t="s">
        <v>196</v>
      </c>
      <c r="R15" s="20" t="s">
        <v>197</v>
      </c>
    </row>
    <row r="16" ht="40.5" spans="1:18">
      <c r="A16" s="33" t="s">
        <v>72</v>
      </c>
      <c r="B16" s="34" t="s">
        <v>130</v>
      </c>
      <c r="C16" s="34" t="s">
        <v>13</v>
      </c>
      <c r="D16" s="33" t="s">
        <v>56</v>
      </c>
      <c r="E16" s="33" t="s">
        <v>15</v>
      </c>
      <c r="F16" s="35" t="s">
        <v>198</v>
      </c>
      <c r="G16" s="34">
        <v>31</v>
      </c>
      <c r="H16" s="36" t="s">
        <v>57</v>
      </c>
      <c r="I16" s="36" t="s">
        <v>58</v>
      </c>
      <c r="J16" s="33" t="s">
        <v>199</v>
      </c>
      <c r="K16" s="37">
        <v>50</v>
      </c>
      <c r="L16" s="37">
        <v>24200.02</v>
      </c>
      <c r="M16" s="37">
        <v>24000</v>
      </c>
      <c r="N16" s="33" t="s">
        <v>200</v>
      </c>
      <c r="O16" s="33" t="s">
        <v>201</v>
      </c>
      <c r="P16" s="33" t="s">
        <v>18</v>
      </c>
      <c r="Q16" s="74" t="s">
        <v>202</v>
      </c>
      <c r="R16" s="20" t="s">
        <v>203</v>
      </c>
    </row>
    <row r="17" ht="40.5" spans="1:18">
      <c r="A17" s="33" t="s">
        <v>76</v>
      </c>
      <c r="B17" s="34" t="s">
        <v>130</v>
      </c>
      <c r="C17" s="34" t="s">
        <v>13</v>
      </c>
      <c r="D17" s="33" t="s">
        <v>204</v>
      </c>
      <c r="E17" s="33" t="s">
        <v>15</v>
      </c>
      <c r="F17" s="35" t="s">
        <v>205</v>
      </c>
      <c r="G17" s="34">
        <v>38</v>
      </c>
      <c r="H17" s="36" t="s">
        <v>206</v>
      </c>
      <c r="I17" s="36" t="s">
        <v>207</v>
      </c>
      <c r="J17" s="36" t="s">
        <v>208</v>
      </c>
      <c r="K17" s="37">
        <v>50</v>
      </c>
      <c r="L17" s="37">
        <v>19299.98</v>
      </c>
      <c r="M17" s="37">
        <v>19200</v>
      </c>
      <c r="N17" s="33" t="s">
        <v>209</v>
      </c>
      <c r="O17" s="33" t="s">
        <v>210</v>
      </c>
      <c r="P17" s="33" t="s">
        <v>18</v>
      </c>
      <c r="Q17" s="74" t="s">
        <v>211</v>
      </c>
      <c r="R17" s="20" t="s">
        <v>212</v>
      </c>
    </row>
    <row r="18" s="1" customFormat="1" ht="75" customHeight="1" spans="1:18">
      <c r="A18" s="38"/>
      <c r="B18" s="39" t="s">
        <v>130</v>
      </c>
      <c r="C18" s="40" t="s">
        <v>60</v>
      </c>
      <c r="D18" s="41" t="s">
        <v>61</v>
      </c>
      <c r="E18" s="41" t="s">
        <v>15</v>
      </c>
      <c r="F18" s="42" t="s">
        <v>213</v>
      </c>
      <c r="G18" s="40">
        <v>40</v>
      </c>
      <c r="H18" s="41" t="s">
        <v>62</v>
      </c>
      <c r="I18" s="41" t="s">
        <v>63</v>
      </c>
      <c r="J18" s="41" t="s">
        <v>214</v>
      </c>
      <c r="K18" s="43">
        <v>20</v>
      </c>
      <c r="L18" s="43">
        <v>4900</v>
      </c>
      <c r="M18" s="43">
        <f t="shared" ref="M18:M24" si="0">L18</f>
        <v>4900</v>
      </c>
      <c r="N18" s="41" t="s">
        <v>215</v>
      </c>
      <c r="O18" s="41" t="s">
        <v>216</v>
      </c>
      <c r="P18" s="41" t="s">
        <v>50</v>
      </c>
      <c r="Q18" s="26" t="s">
        <v>217</v>
      </c>
      <c r="R18" s="26" t="s">
        <v>218</v>
      </c>
    </row>
    <row r="19" customFormat="1" ht="75" customHeight="1" spans="1:18">
      <c r="A19" s="44"/>
      <c r="B19" s="39" t="s">
        <v>130</v>
      </c>
      <c r="C19" s="40" t="s">
        <v>60</v>
      </c>
      <c r="D19" s="45" t="s">
        <v>65</v>
      </c>
      <c r="E19" s="41" t="s">
        <v>15</v>
      </c>
      <c r="F19" s="42" t="s">
        <v>219</v>
      </c>
      <c r="G19" s="46">
        <v>34</v>
      </c>
      <c r="H19" s="41" t="s">
        <v>66</v>
      </c>
      <c r="I19" s="41" t="s">
        <v>67</v>
      </c>
      <c r="J19" s="45" t="s">
        <v>220</v>
      </c>
      <c r="K19" s="45">
        <v>50</v>
      </c>
      <c r="L19" s="45">
        <v>38600</v>
      </c>
      <c r="M19" s="43">
        <f t="shared" si="0"/>
        <v>38600</v>
      </c>
      <c r="N19" s="45">
        <v>18255061111</v>
      </c>
      <c r="O19" s="45" t="s">
        <v>221</v>
      </c>
      <c r="P19" s="41" t="s">
        <v>18</v>
      </c>
      <c r="Q19" s="75" t="s">
        <v>217</v>
      </c>
      <c r="R19" s="26" t="s">
        <v>222</v>
      </c>
    </row>
    <row r="20" customFormat="1" ht="75" customHeight="1" spans="1:18">
      <c r="A20" s="44"/>
      <c r="B20" s="39" t="s">
        <v>130</v>
      </c>
      <c r="C20" s="40" t="s">
        <v>60</v>
      </c>
      <c r="D20" s="45" t="s">
        <v>223</v>
      </c>
      <c r="E20" s="41" t="s">
        <v>15</v>
      </c>
      <c r="F20" s="42" t="s">
        <v>224</v>
      </c>
      <c r="G20" s="40">
        <v>34</v>
      </c>
      <c r="H20" s="41" t="s">
        <v>225</v>
      </c>
      <c r="I20" s="41" t="s">
        <v>67</v>
      </c>
      <c r="J20" s="45" t="s">
        <v>226</v>
      </c>
      <c r="K20" s="45">
        <v>10</v>
      </c>
      <c r="L20" s="45">
        <v>7300</v>
      </c>
      <c r="M20" s="43">
        <f t="shared" si="0"/>
        <v>7300</v>
      </c>
      <c r="N20" s="45">
        <v>18010979518</v>
      </c>
      <c r="O20" s="45" t="s">
        <v>227</v>
      </c>
      <c r="P20" s="41" t="s">
        <v>38</v>
      </c>
      <c r="Q20" s="76" t="s">
        <v>228</v>
      </c>
      <c r="R20" s="49" t="s">
        <v>222</v>
      </c>
    </row>
    <row r="21" customFormat="1" ht="75" customHeight="1" spans="1:18">
      <c r="A21" s="44"/>
      <c r="B21" s="39" t="s">
        <v>130</v>
      </c>
      <c r="C21" s="40" t="s">
        <v>60</v>
      </c>
      <c r="D21" s="45" t="s">
        <v>69</v>
      </c>
      <c r="E21" s="41" t="s">
        <v>15</v>
      </c>
      <c r="F21" s="42" t="s">
        <v>229</v>
      </c>
      <c r="G21" s="40">
        <v>40</v>
      </c>
      <c r="H21" s="41" t="s">
        <v>70</v>
      </c>
      <c r="I21" s="41" t="s">
        <v>71</v>
      </c>
      <c r="J21" s="45" t="s">
        <v>230</v>
      </c>
      <c r="K21" s="45">
        <v>30</v>
      </c>
      <c r="L21" s="45">
        <v>7300</v>
      </c>
      <c r="M21" s="43">
        <f t="shared" si="0"/>
        <v>7300</v>
      </c>
      <c r="N21" s="45">
        <v>18900506126</v>
      </c>
      <c r="O21" s="45" t="s">
        <v>231</v>
      </c>
      <c r="P21" s="41" t="s">
        <v>18</v>
      </c>
      <c r="Q21" s="75" t="s">
        <v>232</v>
      </c>
      <c r="R21" s="26" t="s">
        <v>233</v>
      </c>
    </row>
    <row r="22" customFormat="1" ht="75" customHeight="1" spans="1:18">
      <c r="A22" s="44"/>
      <c r="B22" s="39" t="s">
        <v>130</v>
      </c>
      <c r="C22" s="40" t="s">
        <v>60</v>
      </c>
      <c r="D22" s="45" t="s">
        <v>73</v>
      </c>
      <c r="E22" s="41" t="s">
        <v>15</v>
      </c>
      <c r="F22" s="42" t="s">
        <v>234</v>
      </c>
      <c r="G22" s="46">
        <v>34</v>
      </c>
      <c r="H22" s="41" t="s">
        <v>74</v>
      </c>
      <c r="I22" s="41" t="s">
        <v>75</v>
      </c>
      <c r="J22" s="45" t="s">
        <v>235</v>
      </c>
      <c r="K22" s="45" t="s">
        <v>100</v>
      </c>
      <c r="L22" s="45" t="s">
        <v>236</v>
      </c>
      <c r="M22" s="43" t="str">
        <f t="shared" si="0"/>
        <v>6900</v>
      </c>
      <c r="N22" s="45">
        <v>18075272825</v>
      </c>
      <c r="O22" s="45" t="s">
        <v>237</v>
      </c>
      <c r="P22" s="41" t="s">
        <v>50</v>
      </c>
      <c r="Q22" s="47" t="s">
        <v>238</v>
      </c>
      <c r="R22" s="26" t="s">
        <v>239</v>
      </c>
    </row>
    <row r="23" customFormat="1" ht="75" customHeight="1" spans="1:18">
      <c r="A23" s="44"/>
      <c r="B23" s="39" t="s">
        <v>130</v>
      </c>
      <c r="C23" s="40" t="s">
        <v>60</v>
      </c>
      <c r="D23" s="45" t="s">
        <v>240</v>
      </c>
      <c r="E23" s="41" t="s">
        <v>15</v>
      </c>
      <c r="F23" s="42" t="s">
        <v>241</v>
      </c>
      <c r="G23" s="40">
        <v>35</v>
      </c>
      <c r="H23" s="41" t="s">
        <v>242</v>
      </c>
      <c r="I23" s="41" t="s">
        <v>243</v>
      </c>
      <c r="J23" s="45" t="s">
        <v>244</v>
      </c>
      <c r="K23" s="45">
        <v>50</v>
      </c>
      <c r="L23" s="45">
        <v>39000</v>
      </c>
      <c r="M23" s="43">
        <f t="shared" si="0"/>
        <v>39000</v>
      </c>
      <c r="N23" s="45">
        <v>15105501312</v>
      </c>
      <c r="O23" s="45" t="s">
        <v>245</v>
      </c>
      <c r="P23" s="41" t="s">
        <v>18</v>
      </c>
      <c r="Q23" s="47" t="s">
        <v>238</v>
      </c>
      <c r="R23" s="26" t="s">
        <v>239</v>
      </c>
    </row>
    <row r="24" s="2" customFormat="1" ht="75" customHeight="1" spans="1:18">
      <c r="A24" s="50"/>
      <c r="B24" s="39" t="s">
        <v>130</v>
      </c>
      <c r="C24" s="40" t="s">
        <v>60</v>
      </c>
      <c r="D24" s="45" t="s">
        <v>77</v>
      </c>
      <c r="E24" s="41" t="s">
        <v>15</v>
      </c>
      <c r="F24" s="42" t="s">
        <v>246</v>
      </c>
      <c r="G24" s="46">
        <v>34</v>
      </c>
      <c r="H24" s="41" t="s">
        <v>78</v>
      </c>
      <c r="I24" s="41" t="s">
        <v>79</v>
      </c>
      <c r="J24" s="77" t="s">
        <v>247</v>
      </c>
      <c r="K24" s="51">
        <v>20</v>
      </c>
      <c r="L24" s="52">
        <v>15500</v>
      </c>
      <c r="M24" s="43">
        <f t="shared" si="0"/>
        <v>15500</v>
      </c>
      <c r="N24" s="45">
        <v>15255211369</v>
      </c>
      <c r="O24" s="45" t="s">
        <v>248</v>
      </c>
      <c r="P24" s="41" t="s">
        <v>38</v>
      </c>
      <c r="Q24" s="47" t="s">
        <v>249</v>
      </c>
      <c r="R24" s="26" t="s">
        <v>250</v>
      </c>
    </row>
    <row r="25" customFormat="1" ht="75" customHeight="1" spans="1:18">
      <c r="A25" s="44"/>
      <c r="B25" s="39" t="s">
        <v>130</v>
      </c>
      <c r="C25" s="40" t="s">
        <v>60</v>
      </c>
      <c r="D25" s="45" t="s">
        <v>81</v>
      </c>
      <c r="E25" s="41" t="s">
        <v>15</v>
      </c>
      <c r="F25" s="42" t="s">
        <v>251</v>
      </c>
      <c r="G25" s="40">
        <v>35</v>
      </c>
      <c r="H25" s="41" t="s">
        <v>82</v>
      </c>
      <c r="I25" s="41" t="s">
        <v>83</v>
      </c>
      <c r="J25" s="45" t="s">
        <v>252</v>
      </c>
      <c r="K25" s="53">
        <v>20</v>
      </c>
      <c r="L25" s="52">
        <v>15600</v>
      </c>
      <c r="M25" s="43">
        <v>15600</v>
      </c>
      <c r="N25" s="45" t="s">
        <v>253</v>
      </c>
      <c r="O25" s="45" t="s">
        <v>254</v>
      </c>
      <c r="P25" s="41" t="s">
        <v>18</v>
      </c>
      <c r="Q25" s="75" t="s">
        <v>255</v>
      </c>
      <c r="R25" s="26" t="s">
        <v>256</v>
      </c>
    </row>
    <row r="26" ht="36" customHeight="1" spans="1:18">
      <c r="A26" s="54">
        <v>1</v>
      </c>
      <c r="B26" s="13" t="s">
        <v>130</v>
      </c>
      <c r="C26" s="13" t="s">
        <v>85</v>
      </c>
      <c r="D26" s="55" t="s">
        <v>86</v>
      </c>
      <c r="E26" s="13" t="str">
        <f t="shared" ref="E26:E34" si="1">IF(MOD(MID(J26,17,1),2),"男","女")</f>
        <v>男</v>
      </c>
      <c r="F26" s="13" t="str">
        <f t="shared" ref="F26:F34" si="2">TEXT(MID(J26,7,6),"0000-00")</f>
        <v>1991-01</v>
      </c>
      <c r="G26" s="13">
        <f ca="1" t="shared" ref="G26:G35" si="3">YEAR(TODAY())-MID(J26,7,4)</f>
        <v>34</v>
      </c>
      <c r="H26" s="56" t="s">
        <v>88</v>
      </c>
      <c r="I26" s="56" t="s">
        <v>89</v>
      </c>
      <c r="J26" s="55" t="s">
        <v>257</v>
      </c>
      <c r="K26" s="57">
        <v>30</v>
      </c>
      <c r="L26" s="58">
        <v>17965.5</v>
      </c>
      <c r="M26" s="58">
        <v>17900</v>
      </c>
      <c r="N26" s="55">
        <v>18055064126</v>
      </c>
      <c r="O26" s="56" t="s">
        <v>258</v>
      </c>
      <c r="P26" s="56" t="s">
        <v>38</v>
      </c>
      <c r="Q26" s="78" t="s">
        <v>259</v>
      </c>
      <c r="R26" s="56" t="s">
        <v>260</v>
      </c>
    </row>
    <row r="27" ht="36" customHeight="1" spans="1:18">
      <c r="A27" s="54">
        <v>2</v>
      </c>
      <c r="B27" s="13" t="s">
        <v>130</v>
      </c>
      <c r="C27" s="13" t="s">
        <v>85</v>
      </c>
      <c r="D27" s="55" t="s">
        <v>91</v>
      </c>
      <c r="E27" s="13" t="str">
        <f t="shared" si="1"/>
        <v>男</v>
      </c>
      <c r="F27" s="13" t="str">
        <f t="shared" si="2"/>
        <v>1989-05</v>
      </c>
      <c r="G27" s="13">
        <f ca="1" t="shared" si="3"/>
        <v>36</v>
      </c>
      <c r="H27" s="56" t="s">
        <v>93</v>
      </c>
      <c r="I27" s="56" t="s">
        <v>94</v>
      </c>
      <c r="J27" s="55" t="s">
        <v>261</v>
      </c>
      <c r="K27" s="57">
        <v>50</v>
      </c>
      <c r="L27" s="58">
        <v>17647.75</v>
      </c>
      <c r="M27" s="58">
        <v>17600</v>
      </c>
      <c r="N27" s="55">
        <v>18175274168</v>
      </c>
      <c r="O27" s="56" t="s">
        <v>262</v>
      </c>
      <c r="P27" s="56" t="s">
        <v>38</v>
      </c>
      <c r="Q27" s="59" t="s">
        <v>263</v>
      </c>
      <c r="R27" s="56" t="s">
        <v>264</v>
      </c>
    </row>
    <row r="28" ht="36" customHeight="1" spans="1:18">
      <c r="A28" s="54">
        <v>3</v>
      </c>
      <c r="B28" s="13" t="s">
        <v>130</v>
      </c>
      <c r="C28" s="13" t="s">
        <v>85</v>
      </c>
      <c r="D28" s="55" t="s">
        <v>97</v>
      </c>
      <c r="E28" s="13" t="str">
        <f t="shared" si="1"/>
        <v>男</v>
      </c>
      <c r="F28" s="13" t="str">
        <f t="shared" si="2"/>
        <v>1991-07</v>
      </c>
      <c r="G28" s="13">
        <f ca="1" t="shared" si="3"/>
        <v>34</v>
      </c>
      <c r="H28" s="56" t="s">
        <v>98</v>
      </c>
      <c r="I28" s="56" t="s">
        <v>99</v>
      </c>
      <c r="J28" s="55" t="s">
        <v>265</v>
      </c>
      <c r="K28" s="57">
        <v>50</v>
      </c>
      <c r="L28" s="58">
        <v>27652.78</v>
      </c>
      <c r="M28" s="58">
        <v>27600</v>
      </c>
      <c r="N28" s="55">
        <v>18555527702</v>
      </c>
      <c r="O28" s="56" t="s">
        <v>266</v>
      </c>
      <c r="P28" s="56" t="s">
        <v>38</v>
      </c>
      <c r="Q28" s="78" t="s">
        <v>267</v>
      </c>
      <c r="R28" s="56" t="s">
        <v>268</v>
      </c>
    </row>
    <row r="29" ht="36" customHeight="1" spans="1:18">
      <c r="A29" s="54">
        <v>4</v>
      </c>
      <c r="B29" s="13" t="s">
        <v>130</v>
      </c>
      <c r="C29" s="13" t="s">
        <v>85</v>
      </c>
      <c r="D29" s="55" t="s">
        <v>101</v>
      </c>
      <c r="E29" s="13" t="str">
        <f t="shared" si="1"/>
        <v>男</v>
      </c>
      <c r="F29" s="13" t="str">
        <f t="shared" si="2"/>
        <v>1987-04</v>
      </c>
      <c r="G29" s="13">
        <f ca="1" t="shared" si="3"/>
        <v>38</v>
      </c>
      <c r="H29" s="56" t="s">
        <v>103</v>
      </c>
      <c r="I29" s="56" t="s">
        <v>104</v>
      </c>
      <c r="J29" s="55" t="s">
        <v>269</v>
      </c>
      <c r="K29" s="57">
        <v>50</v>
      </c>
      <c r="L29" s="58">
        <v>18263.88</v>
      </c>
      <c r="M29" s="58">
        <v>18200</v>
      </c>
      <c r="N29" s="55">
        <v>15105502530</v>
      </c>
      <c r="O29" s="56" t="s">
        <v>270</v>
      </c>
      <c r="P29" s="56" t="s">
        <v>38</v>
      </c>
      <c r="Q29" s="59" t="s">
        <v>271</v>
      </c>
      <c r="R29" s="56" t="s">
        <v>272</v>
      </c>
    </row>
    <row r="30" ht="36" customHeight="1" spans="1:18">
      <c r="A30" s="54">
        <v>5</v>
      </c>
      <c r="B30" s="13" t="s">
        <v>130</v>
      </c>
      <c r="C30" s="13" t="s">
        <v>85</v>
      </c>
      <c r="D30" s="55" t="s">
        <v>106</v>
      </c>
      <c r="E30" s="13" t="str">
        <f t="shared" si="1"/>
        <v>男</v>
      </c>
      <c r="F30" s="13" t="str">
        <f t="shared" si="2"/>
        <v>1990-04</v>
      </c>
      <c r="G30" s="13">
        <f ca="1" t="shared" si="3"/>
        <v>35</v>
      </c>
      <c r="H30" s="56" t="s">
        <v>108</v>
      </c>
      <c r="I30" s="56" t="s">
        <v>109</v>
      </c>
      <c r="J30" s="55" t="s">
        <v>273</v>
      </c>
      <c r="K30" s="57">
        <v>15</v>
      </c>
      <c r="L30" s="58">
        <v>9406.25</v>
      </c>
      <c r="M30" s="58">
        <v>9400</v>
      </c>
      <c r="N30" s="55">
        <v>15556338777</v>
      </c>
      <c r="O30" s="56" t="s">
        <v>274</v>
      </c>
      <c r="P30" s="56" t="s">
        <v>110</v>
      </c>
      <c r="Q30" s="78" t="s">
        <v>275</v>
      </c>
      <c r="R30" s="56" t="s">
        <v>276</v>
      </c>
    </row>
    <row r="31" ht="36" customHeight="1" spans="1:18">
      <c r="A31" s="54">
        <v>6</v>
      </c>
      <c r="B31" s="13" t="s">
        <v>130</v>
      </c>
      <c r="C31" s="13" t="s">
        <v>85</v>
      </c>
      <c r="D31" s="55" t="s">
        <v>112</v>
      </c>
      <c r="E31" s="13" t="str">
        <f t="shared" si="1"/>
        <v>男</v>
      </c>
      <c r="F31" s="13" t="str">
        <f t="shared" si="2"/>
        <v>1994-12</v>
      </c>
      <c r="G31" s="13">
        <f ca="1" t="shared" si="3"/>
        <v>31</v>
      </c>
      <c r="H31" s="56" t="s">
        <v>114</v>
      </c>
      <c r="I31" s="56" t="s">
        <v>115</v>
      </c>
      <c r="J31" s="55" t="s">
        <v>277</v>
      </c>
      <c r="K31" s="57">
        <v>50</v>
      </c>
      <c r="L31" s="58">
        <v>3801.04</v>
      </c>
      <c r="M31" s="58">
        <v>3800</v>
      </c>
      <c r="N31" s="55">
        <v>18856892853</v>
      </c>
      <c r="O31" s="56" t="s">
        <v>278</v>
      </c>
      <c r="P31" s="60" t="s">
        <v>279</v>
      </c>
      <c r="Q31" s="78" t="s">
        <v>280</v>
      </c>
      <c r="R31" s="56" t="s">
        <v>281</v>
      </c>
    </row>
    <row r="32" ht="36" customHeight="1" spans="1:18">
      <c r="A32" s="54">
        <v>7</v>
      </c>
      <c r="B32" s="13" t="s">
        <v>130</v>
      </c>
      <c r="C32" s="13" t="s">
        <v>85</v>
      </c>
      <c r="D32" s="55" t="s">
        <v>119</v>
      </c>
      <c r="E32" s="13" t="str">
        <f t="shared" si="1"/>
        <v>男</v>
      </c>
      <c r="F32" s="13" t="str">
        <f t="shared" si="2"/>
        <v>1990-03</v>
      </c>
      <c r="G32" s="13">
        <f ca="1" t="shared" si="3"/>
        <v>35</v>
      </c>
      <c r="H32" s="56" t="s">
        <v>120</v>
      </c>
      <c r="I32" s="56" t="s">
        <v>121</v>
      </c>
      <c r="J32" s="55" t="s">
        <v>282</v>
      </c>
      <c r="K32" s="57">
        <v>50</v>
      </c>
      <c r="L32" s="58">
        <v>24500</v>
      </c>
      <c r="M32" s="58">
        <v>24500</v>
      </c>
      <c r="N32" s="55">
        <v>15551018788</v>
      </c>
      <c r="O32" s="56" t="s">
        <v>283</v>
      </c>
      <c r="P32" s="56" t="s">
        <v>38</v>
      </c>
      <c r="Q32" s="78" t="s">
        <v>284</v>
      </c>
      <c r="R32" s="56" t="s">
        <v>285</v>
      </c>
    </row>
    <row r="33" ht="36" customHeight="1" spans="1:18">
      <c r="A33" s="54">
        <v>8</v>
      </c>
      <c r="B33" s="13" t="s">
        <v>130</v>
      </c>
      <c r="C33" s="13" t="s">
        <v>85</v>
      </c>
      <c r="D33" s="55" t="s">
        <v>286</v>
      </c>
      <c r="E33" s="13" t="str">
        <f t="shared" si="1"/>
        <v>男</v>
      </c>
      <c r="F33" s="13" t="str">
        <f t="shared" si="2"/>
        <v>1991-10</v>
      </c>
      <c r="G33" s="13">
        <f ca="1" t="shared" si="3"/>
        <v>34</v>
      </c>
      <c r="H33" s="56" t="s">
        <v>287</v>
      </c>
      <c r="I33" s="56" t="s">
        <v>288</v>
      </c>
      <c r="J33" s="55" t="s">
        <v>289</v>
      </c>
      <c r="K33" s="57">
        <v>50</v>
      </c>
      <c r="L33" s="58">
        <v>42547.5</v>
      </c>
      <c r="M33" s="58">
        <v>42500</v>
      </c>
      <c r="N33" s="55">
        <v>15755064001</v>
      </c>
      <c r="O33" s="56" t="s">
        <v>290</v>
      </c>
      <c r="P33" s="56" t="s">
        <v>38</v>
      </c>
      <c r="Q33" s="78" t="s">
        <v>291</v>
      </c>
      <c r="R33" s="61" t="s">
        <v>292</v>
      </c>
    </row>
    <row r="34" ht="27" spans="1:18">
      <c r="A34" s="54">
        <v>9</v>
      </c>
      <c r="B34" s="13" t="s">
        <v>130</v>
      </c>
      <c r="C34" s="13" t="s">
        <v>85</v>
      </c>
      <c r="D34" s="55" t="s">
        <v>293</v>
      </c>
      <c r="E34" s="13" t="str">
        <f t="shared" si="1"/>
        <v>男</v>
      </c>
      <c r="F34" s="13" t="str">
        <f t="shared" si="2"/>
        <v>1991-01</v>
      </c>
      <c r="G34" s="13">
        <f ca="1" t="shared" si="3"/>
        <v>34</v>
      </c>
      <c r="H34" s="56" t="s">
        <v>294</v>
      </c>
      <c r="I34" s="56" t="s">
        <v>295</v>
      </c>
      <c r="J34" s="55" t="s">
        <v>296</v>
      </c>
      <c r="K34" s="57">
        <v>50</v>
      </c>
      <c r="L34" s="58">
        <v>22312.5</v>
      </c>
      <c r="M34" s="58">
        <v>22300</v>
      </c>
      <c r="N34" s="55">
        <v>15255044044</v>
      </c>
      <c r="O34" s="56" t="s">
        <v>297</v>
      </c>
      <c r="P34" s="56" t="s">
        <v>27</v>
      </c>
      <c r="Q34" s="78" t="s">
        <v>298</v>
      </c>
      <c r="R34" s="56" t="s">
        <v>299</v>
      </c>
    </row>
    <row r="35" ht="27" spans="1:18">
      <c r="A35" s="54">
        <v>10</v>
      </c>
      <c r="B35" s="13" t="s">
        <v>130</v>
      </c>
      <c r="C35" s="13" t="s">
        <v>85</v>
      </c>
      <c r="D35" s="55" t="s">
        <v>300</v>
      </c>
      <c r="E35" s="13" t="s">
        <v>30</v>
      </c>
      <c r="F35" s="62" t="s">
        <v>301</v>
      </c>
      <c r="G35" s="13">
        <f ca="1" t="shared" si="3"/>
        <v>30</v>
      </c>
      <c r="H35" s="55" t="s">
        <v>302</v>
      </c>
      <c r="I35" s="56" t="s">
        <v>303</v>
      </c>
      <c r="J35" s="55" t="s">
        <v>304</v>
      </c>
      <c r="K35" s="57">
        <v>10</v>
      </c>
      <c r="L35" s="58">
        <v>2125.25</v>
      </c>
      <c r="M35" s="58">
        <v>2100</v>
      </c>
      <c r="N35" s="55" t="s">
        <v>305</v>
      </c>
      <c r="O35" s="56" t="s">
        <v>306</v>
      </c>
      <c r="P35" s="56" t="s">
        <v>38</v>
      </c>
      <c r="Q35" s="59" t="s">
        <v>307</v>
      </c>
      <c r="R35" s="56" t="s">
        <v>308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王馨怡</cp:lastModifiedBy>
  <dcterms:created xsi:type="dcterms:W3CDTF">2023-05-12T11:15:00Z</dcterms:created>
  <dcterms:modified xsi:type="dcterms:W3CDTF">2025-12-09T03:28:42Z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0EA8AAB61E9E49A9BB2C5B39DB713A1F_13</vt:lpwstr>
  </property>
  <property fmtid="{D5CDD505-2E9C-101B-9397-08002B2CF9AE}" pid="4" name="CalculationRule">
    <vt:i4>0</vt:i4>
  </property>
</Properties>
</file>